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67" i="1"/>
  <c r="L67" s="1"/>
  <c r="H67"/>
  <c r="G67"/>
  <c r="K67" s="1"/>
  <c r="F67"/>
  <c r="E67"/>
  <c r="D67"/>
  <c r="C67"/>
  <c r="J67" s="1"/>
  <c r="B67"/>
  <c r="L66"/>
  <c r="K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41"/>
  <c r="K41"/>
  <c r="J41"/>
  <c r="L40"/>
  <c r="K40"/>
  <c r="J40"/>
  <c r="L39"/>
  <c r="K39"/>
  <c r="J39"/>
  <c r="L38"/>
  <c r="K38"/>
  <c r="J38"/>
  <c r="L37"/>
  <c r="K37"/>
  <c r="J37"/>
  <c r="L36"/>
  <c r="K36"/>
  <c r="J36"/>
  <c r="L35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L6"/>
  <c r="K6"/>
  <c r="J6"/>
</calcChain>
</file>

<file path=xl/sharedStrings.xml><?xml version="1.0" encoding="utf-8"?>
<sst xmlns="http://schemas.openxmlformats.org/spreadsheetml/2006/main" count="169" uniqueCount="169">
  <si>
    <t>Информация о деятельности ССК в ПОО по итогам 2023 года</t>
  </si>
  <si>
    <t xml:space="preserve">Общая численность обучающихся в ПОО (очная форма обучения) в 2023/2024 учебном году), чел. </t>
  </si>
  <si>
    <t>Общая численность студентов систематически занимающихся физической культурой и спортом (официально не менее 2 раз в неделю, в том числе в рамках учебной дисциплины "Физическая культура"), чел.</t>
  </si>
  <si>
    <t>Наличие в ПОО ССК (дата создания, реквизиты документа о создании ССК,наименование СКК)</t>
  </si>
  <si>
    <t>Количество спортивных секций (групп, кружков) в СКК по видам спорта, ед.</t>
  </si>
  <si>
    <t>Наименование спортивных секций (кружков, групп) по видам спорта (перечислить)</t>
  </si>
  <si>
    <t>Общая численность студентов, занимающихся в ССК в 2023/2024 уч.году, чел.</t>
  </si>
  <si>
    <t>Количество физкультурно-спортивных меропориятий, проведенных ССК в 2023 году, ед.</t>
  </si>
  <si>
    <t>Охват участников мероприятиями в 2023 году (из гр.8), чел.</t>
  </si>
  <si>
    <r>
      <rPr>
        <b/>
        <sz val="10"/>
        <color theme="1"/>
        <rFont val="Liberation Sans"/>
      </rPr>
      <t xml:space="preserve">% систематически занимающихся физической культурой и спортом в ПОО (с учетом данных гр. 2 и 3) - </t>
    </r>
    <r>
      <rPr>
        <b/>
        <i/>
        <sz val="10"/>
        <color theme="1"/>
        <rFont val="Liberation Sans"/>
      </rPr>
      <t>"точка роста" по итогам 2023 года -  88%</t>
    </r>
  </si>
  <si>
    <r>
      <rPr>
        <b/>
        <sz val="10"/>
        <color theme="1"/>
        <rFont val="Liberation Sans"/>
      </rPr>
      <t>% занимающихся в ССК (с учетом данных гр. 3 и 7) -</t>
    </r>
    <r>
      <rPr>
        <b/>
        <i/>
        <sz val="10"/>
        <color theme="1"/>
        <rFont val="Liberation Sans"/>
      </rPr>
      <t>"точка роста" по итогам 2023 года - 20%</t>
    </r>
  </si>
  <si>
    <t>% принимающих участие в мероприятиях ССК (с учетом данных из гр. 3, 7, 9)</t>
  </si>
  <si>
    <t>Новосибирский авиационный технический колледж им. Б.С. Галущака</t>
  </si>
  <si>
    <t>Новосибирский автотранспортный колледж</t>
  </si>
  <si>
    <t>волейбол, баскетбол. шахматы. настольный тенисс</t>
  </si>
  <si>
    <t>Новосибирский речной колледж</t>
  </si>
  <si>
    <t>07.09.2022 рег. № РФ 54 773 ССК "Речник"</t>
  </si>
  <si>
    <t>ОФП,волейбол, баскетбол, настольный теннис</t>
  </si>
  <si>
    <t>Сибирский геофизический колледж</t>
  </si>
  <si>
    <t>12.09.2022 № РФ 54807 "Меридиан"</t>
  </si>
  <si>
    <t>Спортивное ориентирование, шахматы, каратэ, ЛФК, игравые виды спорта</t>
  </si>
  <si>
    <t>Новосибирский колледж легкой промышленности и сервиса</t>
  </si>
  <si>
    <t>Свидетельство ОМОО "Ассоциация студенческих спортивных клубов Росии"  рег № 712 от 06.03.2023г. ССК "Чемпион"</t>
  </si>
  <si>
    <t>Настольный теннис, волейбол, легкая атлетика, баскетбол, шахматы.</t>
  </si>
  <si>
    <t>Новосибирский машиностроительный колледж</t>
  </si>
  <si>
    <t>29.12.2022 г.Рег. № РФ 54 - 1606 ССК "Север"</t>
  </si>
  <si>
    <t xml:space="preserve">Настольный теннис;     баскетбол;   волейбол;     силовой тренинг;  гиревой спорт;   ОФП;          шахматы - шашки;   бадминтон   </t>
  </si>
  <si>
    <t>Новосибирский строительно-монтажный колледж</t>
  </si>
  <si>
    <t>28.06.2023 ССК "Монтажник", рег.№ РФ 54-2004</t>
  </si>
  <si>
    <t>Волейбол, баскетюол, легкая атлетика, футбол, бокс, настольный теннис, офп-гиревой спорт, шахматы</t>
  </si>
  <si>
    <t>Новосибирский промышленно-энергетический колледж</t>
  </si>
  <si>
    <t>Свидетельство рег. № РФ 2225, ССК "НПЭК"</t>
  </si>
  <si>
    <t>Настольный тенис, гиревой спорт, волейбол</t>
  </si>
  <si>
    <t>Новосибирский колледж промышленных технологий</t>
  </si>
  <si>
    <t>Новосибирский профессионально-педагогический колледж</t>
  </si>
  <si>
    <t>17.10.2023 №749 ССК" Шторм"</t>
  </si>
  <si>
    <t xml:space="preserve">Настольный теннис;     Баскетбол;   Волейбол; ГТО в НППК; Единоборство; Дзюдо; Бильярд;     </t>
  </si>
  <si>
    <t>Новосибирский колледж автосервиса и дорожного хозяйства</t>
  </si>
  <si>
    <t>ССК "Атлант", свидетельство № РФ 54 - 1648 от 09.03.2023 г. Свидетельство о регистрации в ОМОО "Ассоциация студенческих спортивных клубов России" № 711 от 18.05.2023 года</t>
  </si>
  <si>
    <t>волейбол, легкая атлетика, бокс, гиревой спорт, лыжные гонки, настольный теннис, баскетбол, футбол, ОФП</t>
  </si>
  <si>
    <t>Новосибирский колледж парикмахерского искусства</t>
  </si>
  <si>
    <t>Новосибирский технический колледж им. А.И. Покрышкина</t>
  </si>
  <si>
    <t xml:space="preserve">ССК "НТК им. А.И. Покрышкина" Свидетельство ОМОО "Ассоциация студенческих спортивных клубов Росии"  рег № 667 от 12 ноября 2022 г.         Свидетельство  рег № РФ 54-1699 во Всероссийском перечне (реестре) ССК. 24.03. 2023                    </t>
  </si>
  <si>
    <t>Волейбол, мини-футбол, плавание, гиревой спорот, настольный теннис</t>
  </si>
  <si>
    <t>Новосибирский колледж питания и сервиса</t>
  </si>
  <si>
    <t>18.12.2023 ССК "Рекорд"  Свидетельство рег.№ РФ 54-2507 от 21.12.2023</t>
  </si>
  <si>
    <t>Волейбол, баскетбол, наст.теннис</t>
  </si>
  <si>
    <t>Новосибирский колледж пищевой промышленности и переработки</t>
  </si>
  <si>
    <t>24.11.2023
Свидетельство                  № 54 - 2221
ССК "Спорт Волна"</t>
  </si>
  <si>
    <t>Волейбол.
Футбол.
Силовая подготовка.</t>
  </si>
  <si>
    <t>Новосибирский колледж электроники и вычислительной техники</t>
  </si>
  <si>
    <t>Дата создания - 17.10.23 (свидетельство №742), от 14.11.23 свидетельство рег. № РФ 54-2185 (внесены в реестр). "Спорт-ИТ"</t>
  </si>
  <si>
    <t>Баскетбол, волейбол, настольный теннис</t>
  </si>
  <si>
    <t>Новосибирский технологический колледж питания</t>
  </si>
  <si>
    <t>Новосибирский торгово-экономический колледж</t>
  </si>
  <si>
    <t>Новосибирский химико-технологический колледж им. Д.И. Менделеева</t>
  </si>
  <si>
    <t>ССК "Аурум", приказ от 07.04.2022 № 17/05 -560/1,Свидетельство рег № РФ 54-1298  02.12.2022</t>
  </si>
  <si>
    <t>баскетбол, волейбол,                                                     фитнес-подготовка к ГТО</t>
  </si>
  <si>
    <t>Новосибирский электромеханический колледж</t>
  </si>
  <si>
    <t>Свидетельство рег № РФ 54-1853  18.05.2023</t>
  </si>
  <si>
    <t xml:space="preserve">Волейбол, баскетбол,футбол, настольный теннис, </t>
  </si>
  <si>
    <t>Новосибирский колледж печати и информационных технологий</t>
  </si>
  <si>
    <t>Бердский политехнический колледж</t>
  </si>
  <si>
    <t>Доволенский аграрный колледж</t>
  </si>
  <si>
    <t>ССК "Лидер" рег№ РФ 54-1921 приказ от 05.06.2023</t>
  </si>
  <si>
    <t>Волейбол, баскетбол, настольный теннис, лыжные гонки</t>
  </si>
  <si>
    <t>Колыванский аграрный колледж</t>
  </si>
  <si>
    <t>ССК "Урожай" рег№ РФ 54-1558 ОТ 20.01.2023</t>
  </si>
  <si>
    <t>Волейбол, баскетбол,футбол, настольный теннис, гиревой спорт, лыжные гонки.</t>
  </si>
  <si>
    <t>Куйбышевский политехнический колледж</t>
  </si>
  <si>
    <t>ССК "Форпост-Каинск" рег.№ РФ 54-213 от 14.11.2023</t>
  </si>
  <si>
    <t>волейбол,баскетбол,легкая атлетика,настольный теннис</t>
  </si>
  <si>
    <t>Ордынский аграрный колледж</t>
  </si>
  <si>
    <t>16.05.2023, ССК "Форвард"</t>
  </si>
  <si>
    <t>волейбол, футбол, шахматы, настольный теннис</t>
  </si>
  <si>
    <t>Татарский политехнический колледж</t>
  </si>
  <si>
    <t>Приказ от 05.09.2023г. №190/1 ССК "Мы из Татарска"</t>
  </si>
  <si>
    <t>Волейбол, настольный теннис, ОФП, Лыжи, Легкая атлетика, Мини-футбол</t>
  </si>
  <si>
    <t>Черепановский политехнический колледж</t>
  </si>
  <si>
    <t>ССК "Факел" рег.№РФ 54-2098 от 28.09.2023 Приказ №652-ОД от 30.12.2022</t>
  </si>
  <si>
    <t>лыжные гонки, волейбол, пауэрлифтинг "Родмир"</t>
  </si>
  <si>
    <t>Чулымский межрайонный аграрный лицей</t>
  </si>
  <si>
    <t>24.03.2023, Лидер</t>
  </si>
  <si>
    <t>Новосибирский авиастроительный лицей</t>
  </si>
  <si>
    <t>ССК "Монолит", рег. № 54-2238 от 28.11.2023</t>
  </si>
  <si>
    <t>Бокс, баскетбол, ОФП, волейбол</t>
  </si>
  <si>
    <t>Новосибирский колледж транспортных технологий имени Н.А. Лунина</t>
  </si>
  <si>
    <t>ССК "Локомотив" регистрационный номер №713 от 18.05.2023г.</t>
  </si>
  <si>
    <t xml:space="preserve">Волейбол, баскетбол,мини-футбол, гиревой спорт </t>
  </si>
  <si>
    <t>Новосибирский центр профессионального обучения в сфере транспорта</t>
  </si>
  <si>
    <t xml:space="preserve"> ССК "Автомобилист" от 01.12.2022</t>
  </si>
  <si>
    <t>Волейбол, мини-футбол</t>
  </si>
  <si>
    <t>Новосибирский центр профессионального обучения № 2 им. Героя России Ю.М. Наумова</t>
  </si>
  <si>
    <t>рег.№ РФ 54-2191 ССК      " Наумовец"</t>
  </si>
  <si>
    <t>баскетбол, волейбол, настольный теннис, футбол, бочче,</t>
  </si>
  <si>
    <t>Новосибирский центр профессионального обучения № 1</t>
  </si>
  <si>
    <t>Приказ от 04.12.2023 г. № 223/1, ССК «Сибирь»</t>
  </si>
  <si>
    <t>баскетбол</t>
  </si>
  <si>
    <t>Карасукский политехнический лицей</t>
  </si>
  <si>
    <t>Свидетельство РЕГ. № РФ 54-1566 ССК "Юность" от 25.01 2023</t>
  </si>
  <si>
    <t>Волейбол, баскетбол, лыжи, теннис,шахматы</t>
  </si>
  <si>
    <t>Новосибирский архитектурно-строительный колледж</t>
  </si>
  <si>
    <t>Свидетельство регистрации №467 от 07.10.21 "Совет здоровья и спорта"</t>
  </si>
  <si>
    <t>Самбо, волейбол, баскетбол, теннис, легкая атлетика, городки, гиревой спорт, армреслинг, шахматы, фитнес</t>
  </si>
  <si>
    <t>Новосибирский колледж почтовой связи и сервиса</t>
  </si>
  <si>
    <t>Новосибирский политехнический колледж</t>
  </si>
  <si>
    <t>02.12.2022 ССК "Академик" № РФ-676</t>
  </si>
  <si>
    <t>волейбол, баскетбол, шахматы, настольный теннис</t>
  </si>
  <si>
    <t>Новосибирский лицей питания</t>
  </si>
  <si>
    <t>рег.№ РФ 54-2208 ССК "Атлет"</t>
  </si>
  <si>
    <t>волейбол</t>
  </si>
  <si>
    <t>Линевский центр профессионального обучения</t>
  </si>
  <si>
    <t>14.03.2023 Рег. № РФ 54-1664, Энергия</t>
  </si>
  <si>
    <t>Баскетбол, волейбол, настольный теннис, футбол</t>
  </si>
  <si>
    <t>Кочковский межрайонный аграрный лицей</t>
  </si>
  <si>
    <t>Искитимский центр профессионального обучения</t>
  </si>
  <si>
    <t>27.07.2022 Рег. № РФ 54-639, Юность</t>
  </si>
  <si>
    <t>Волейбол, туризм, шахматы, гиревой спорт, бадминтон, стрелковый тир, настольный теннис</t>
  </si>
  <si>
    <t>Маслянинский межрайонный аграрный лицей</t>
  </si>
  <si>
    <t>18.08.2023 Рег.№ РФ 54-2044</t>
  </si>
  <si>
    <t>Купинский межрайонный аграрный лицей</t>
  </si>
  <si>
    <t>Приказ от 27.11.2023 № 217, ССК "Лидер"</t>
  </si>
  <si>
    <t>ОФП</t>
  </si>
  <si>
    <t>Венгеровский центр профессионального обучения</t>
  </si>
  <si>
    <t>Тогучинский политехнический колледж</t>
  </si>
  <si>
    <t>06.02.2023 №21-вр ССК "ЕРМАК"</t>
  </si>
  <si>
    <t xml:space="preserve">волейбол, гиревой спорт, </t>
  </si>
  <si>
    <t>Здвинский межрайонный аграрный лицей</t>
  </si>
  <si>
    <t>31.08.2023 №37 ССК "Витязь"</t>
  </si>
  <si>
    <t>волейбол, баскетбол, н/теннис, минифутбол,гиревой спорт</t>
  </si>
  <si>
    <t>Новосибирский тогово-экономический колледж</t>
  </si>
  <si>
    <t>18.05.2023 №709 Спарта</t>
  </si>
  <si>
    <t>Шахматы, волейбол, баскетбол, футбол, гиревой спорт, легкая атлетика;</t>
  </si>
  <si>
    <t>Болотнинский педагогический колледж</t>
  </si>
  <si>
    <t>15.03.2023 №54-1667"Сибирь"</t>
  </si>
  <si>
    <t>силовой тренинг, мини-футбол, волейбол (юн), волейбол (дев), баскетбол (юн), баскетбол (дев), лыжные гонки, стрельба, военно-патриотический клуб, шашки русские, настольный теннис, футзал (дев)</t>
  </si>
  <si>
    <t>Карасукский педагогический колледж</t>
  </si>
  <si>
    <t>01.09.2017 №145-с "Буревестник"</t>
  </si>
  <si>
    <t>волейбол, баскетбол, легкая атлетика, футбол, плавание, настольный теннис, ОФП, фитнес</t>
  </si>
  <si>
    <t>Куйбышевский педагогический колледж</t>
  </si>
  <si>
    <t>05.10.2020 №301 "Олимп"</t>
  </si>
  <si>
    <t>Баскетбол, волейбол, легкая атлетика, плавание, футбол, лыжные гонки, настольный теннис, гиревой спорт</t>
  </si>
  <si>
    <t>Новосибирский педагогический колледж № 1</t>
  </si>
  <si>
    <t>на регистрации.  ССК "Феникс"</t>
  </si>
  <si>
    <t>Волейбол, баскетбол, настольный теннис, плавание, легкая атлетика</t>
  </si>
  <si>
    <t>Татарский педагогический колледж</t>
  </si>
  <si>
    <t>Свидетельство от 16.05.2022 №54-241</t>
  </si>
  <si>
    <t>волейбол, футбол, легкая атлетика, лыжи, гиревой спорт, пауэрлифтинг,баскетбол</t>
  </si>
  <si>
    <t>Черепановский педагогический колледж</t>
  </si>
  <si>
    <t>Новосибирский музыкальный колледж им. А.Ф. Мурова"</t>
  </si>
  <si>
    <t>ГАПОУ НСО "Новосибирский областной колледж культуры и искусств"</t>
  </si>
  <si>
    <t>Дата создания - 21.11.2023   свидетельство рег. № РФ 54-2475 (внесены в реестр). "Культура спорта</t>
  </si>
  <si>
    <t>фитнет, йога, настольный тенис, тир, ОФП</t>
  </si>
  <si>
    <t>ГАПОУ НСО "Новосибирское государственное художественное училище (колледж)"</t>
  </si>
  <si>
    <t>ГАПОУ НСО "Новосибирское училище (колледж) олимпийского резерва"</t>
  </si>
  <si>
    <t xml:space="preserve">П Р И К А З о создании ССК "Огненные рыси"
11.08.2023 № 65/03-02
</t>
  </si>
  <si>
    <t>бокс, волейбол, футбол, тренажерный зал</t>
  </si>
  <si>
    <t>ГАПОУ НСО "Барабинский медицинский колледж"</t>
  </si>
  <si>
    <t>Свидетельство от 04.12.2023 рег. № РФ 54-2271 Приказ № 349 от 17.11.2023 ССК Лидер</t>
  </si>
  <si>
    <t>баскетбол, волейбол футбол</t>
  </si>
  <si>
    <t>ГАОУ СПО НСО "Куйбышевский медицинский техникум"</t>
  </si>
  <si>
    <t>Свидетельство от 15.12.2023 г.№54-2426     Приказ № 89  от 29.06.2023</t>
  </si>
  <si>
    <t>Волейбол, баскетбол, настольный теннис, футбол, лёгкая атлетика, лыжный спорт, шахматы</t>
  </si>
  <si>
    <t>ГАОУ СПО НСО "Купинский медицинский техникум"</t>
  </si>
  <si>
    <t>Свидетельство № 804 от 25.01.2024г. ССК "Лидер-М"</t>
  </si>
  <si>
    <t>Волейбол, Подготовка к ГТО</t>
  </si>
  <si>
    <t>ГАПОУ НСО "Новосибирский медицинский колледж"
  (в том числе Бердский и Искитимский филиалы)</t>
  </si>
  <si>
    <t>Приказ № 17 от 01.09.2023  ССК "МедикPro"</t>
  </si>
  <si>
    <t>волейбол, баскетбол, футбол, настольный теннис, общефизическая подготовка</t>
  </si>
</sst>
</file>

<file path=xl/styles.xml><?xml version="1.0" encoding="utf-8"?>
<styleSheet xmlns="http://schemas.openxmlformats.org/spreadsheetml/2006/main">
  <fonts count="11">
    <font>
      <sz val="10"/>
      <color theme="1"/>
      <name val="Liberation Sans"/>
    </font>
    <font>
      <sz val="12"/>
      <color indexed="64"/>
      <name val="Times New Roman"/>
      <family val="1"/>
      <charset val="204"/>
    </font>
    <font>
      <b/>
      <sz val="14"/>
      <color theme="1"/>
      <name val="Liberation Sans"/>
    </font>
    <font>
      <b/>
      <sz val="10"/>
      <color theme="1"/>
      <name val="Liberation Sans"/>
    </font>
    <font>
      <b/>
      <sz val="10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Liberation Sans"/>
    </font>
    <font>
      <sz val="11"/>
      <name val="Times New Roman"/>
      <family val="1"/>
      <charset val="204"/>
    </font>
    <font>
      <sz val="9"/>
      <color theme="1"/>
      <name val="Liberation Sans"/>
    </font>
    <font>
      <b/>
      <i/>
      <sz val="10"/>
      <color theme="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39997558519241921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indent="28"/>
    </xf>
    <xf numFmtId="0" fontId="1" fillId="2" borderId="1" xfId="0" applyFont="1" applyFill="1" applyBorder="1" applyAlignment="1">
      <alignment vertical="center" wrapText="1" indent="28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2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0" xfId="0" applyFill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6" fillId="6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k.com/studvesna_n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67"/>
  <sheetViews>
    <sheetView tabSelected="1" workbookViewId="0">
      <selection activeCell="A2" sqref="A2:H10"/>
    </sheetView>
  </sheetViews>
  <sheetFormatPr defaultColWidth="10.42578125" defaultRowHeight="12.75"/>
  <cols>
    <col min="1" max="1" width="53.85546875" customWidth="1"/>
    <col min="2" max="2" width="18.85546875" customWidth="1"/>
    <col min="3" max="3" width="32.140625" customWidth="1"/>
    <col min="4" max="4" width="30.42578125" customWidth="1"/>
    <col min="5" max="5" width="20.42578125" customWidth="1"/>
    <col min="6" max="6" width="18.5703125" customWidth="1"/>
    <col min="7" max="7" width="19.140625" customWidth="1"/>
    <col min="8" max="8" width="19.28515625" customWidth="1"/>
    <col min="9" max="10" width="19.42578125" customWidth="1"/>
    <col min="11" max="11" width="17.28515625" customWidth="1"/>
    <col min="12" max="12" width="18.85546875" customWidth="1"/>
  </cols>
  <sheetData>
    <row r="1" spans="1:12" ht="15.75">
      <c r="A1" s="1"/>
    </row>
    <row r="2" spans="1:12" ht="26.25" customHeight="1">
      <c r="A2" s="2"/>
      <c r="B2" s="33" t="s">
        <v>0</v>
      </c>
      <c r="C2" s="33"/>
      <c r="D2" s="33"/>
      <c r="E2" s="33"/>
      <c r="F2" s="33"/>
      <c r="G2" s="33"/>
      <c r="H2" s="33"/>
    </row>
    <row r="3" spans="1:12" ht="207.75" customHeight="1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  <c r="L3" s="5" t="s">
        <v>11</v>
      </c>
    </row>
    <row r="4" spans="1:12" ht="36.75" customHeigh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</row>
    <row r="5" spans="1:12" ht="48" customHeight="1">
      <c r="A5" s="8" t="s">
        <v>12</v>
      </c>
      <c r="B5" s="9">
        <v>1971</v>
      </c>
      <c r="C5" s="9"/>
      <c r="D5" s="9"/>
      <c r="E5" s="9"/>
      <c r="F5" s="9"/>
      <c r="G5" s="9"/>
      <c r="H5" s="9"/>
      <c r="I5" s="9"/>
      <c r="J5" s="9"/>
      <c r="K5" s="10"/>
      <c r="L5" s="10"/>
    </row>
    <row r="6" spans="1:12" ht="29.25" customHeight="1">
      <c r="A6" s="11" t="s">
        <v>13</v>
      </c>
      <c r="B6" s="9">
        <v>1101</v>
      </c>
      <c r="C6" s="9"/>
      <c r="D6" s="9"/>
      <c r="E6" s="9">
        <v>5</v>
      </c>
      <c r="F6" s="12" t="s">
        <v>14</v>
      </c>
      <c r="G6" s="9"/>
      <c r="H6" s="9"/>
      <c r="I6" s="9"/>
      <c r="J6" s="9">
        <f>C6*100/B6</f>
        <v>0</v>
      </c>
      <c r="K6" s="10" t="e">
        <f t="shared" ref="K6:K7" si="0">G6*100/C6</f>
        <v>#DIV/0!</v>
      </c>
      <c r="L6" s="10" t="e">
        <f t="shared" ref="L6:L7" si="1">(I6+G6)*100/C6</f>
        <v>#DIV/0!</v>
      </c>
    </row>
    <row r="7" spans="1:12" ht="34.5" customHeight="1">
      <c r="A7" s="13" t="s">
        <v>15</v>
      </c>
      <c r="B7" s="9">
        <v>442</v>
      </c>
      <c r="C7" s="9">
        <v>442</v>
      </c>
      <c r="D7" s="12" t="s">
        <v>16</v>
      </c>
      <c r="E7" s="9">
        <v>4</v>
      </c>
      <c r="F7" s="12" t="s">
        <v>17</v>
      </c>
      <c r="G7" s="9">
        <v>101</v>
      </c>
      <c r="H7" s="9">
        <v>30</v>
      </c>
      <c r="I7" s="9">
        <v>390</v>
      </c>
      <c r="J7" s="9">
        <v>100</v>
      </c>
      <c r="K7" s="10">
        <f t="shared" si="0"/>
        <v>22.850678733031675</v>
      </c>
      <c r="L7" s="10">
        <f t="shared" si="1"/>
        <v>111.08597285067873</v>
      </c>
    </row>
    <row r="8" spans="1:12" ht="63.75">
      <c r="A8" s="13" t="s">
        <v>18</v>
      </c>
      <c r="B8" s="9">
        <v>477</v>
      </c>
      <c r="C8" s="9">
        <v>477</v>
      </c>
      <c r="D8" s="9" t="s">
        <v>19</v>
      </c>
      <c r="E8" s="9">
        <v>5</v>
      </c>
      <c r="F8" s="14" t="s">
        <v>20</v>
      </c>
      <c r="G8" s="9">
        <v>102</v>
      </c>
      <c r="H8" s="9">
        <v>12</v>
      </c>
      <c r="I8" s="9">
        <v>375</v>
      </c>
      <c r="J8" s="9">
        <f t="shared" ref="J8:J67" si="2">C8*100/B8</f>
        <v>100</v>
      </c>
      <c r="K8" s="10">
        <f t="shared" ref="K8:K67" si="3">G8*100/C8</f>
        <v>21.383647798742139</v>
      </c>
      <c r="L8" s="10">
        <f t="shared" ref="L8:L67" si="4">(I8+G8)*100/C8</f>
        <v>100</v>
      </c>
    </row>
    <row r="9" spans="1:12" ht="75">
      <c r="A9" s="13" t="s">
        <v>21</v>
      </c>
      <c r="B9" s="9">
        <v>744</v>
      </c>
      <c r="C9" s="9">
        <v>711</v>
      </c>
      <c r="D9" s="12" t="s">
        <v>22</v>
      </c>
      <c r="E9" s="9">
        <v>5</v>
      </c>
      <c r="F9" s="15" t="s">
        <v>23</v>
      </c>
      <c r="G9" s="9"/>
      <c r="H9" s="9"/>
      <c r="I9" s="9"/>
      <c r="J9" s="9">
        <f t="shared" si="2"/>
        <v>95.564516129032256</v>
      </c>
      <c r="K9" s="10">
        <f t="shared" si="3"/>
        <v>0</v>
      </c>
      <c r="L9" s="10">
        <f t="shared" si="4"/>
        <v>0</v>
      </c>
    </row>
    <row r="10" spans="1:12" ht="102">
      <c r="A10" s="13" t="s">
        <v>24</v>
      </c>
      <c r="B10" s="9">
        <v>755</v>
      </c>
      <c r="C10" s="9">
        <v>682</v>
      </c>
      <c r="D10" s="12" t="s">
        <v>25</v>
      </c>
      <c r="E10" s="9">
        <v>8</v>
      </c>
      <c r="F10" s="9" t="s">
        <v>26</v>
      </c>
      <c r="G10" s="9">
        <v>415</v>
      </c>
      <c r="H10" s="9">
        <v>34</v>
      </c>
      <c r="I10" s="9">
        <v>1141</v>
      </c>
      <c r="J10" s="9">
        <f t="shared" si="2"/>
        <v>90.331125827814574</v>
      </c>
      <c r="K10" s="10">
        <f t="shared" si="3"/>
        <v>60.850439882697948</v>
      </c>
      <c r="L10" s="10">
        <f t="shared" si="4"/>
        <v>228.1524926686217</v>
      </c>
    </row>
    <row r="11" spans="1:12" ht="89.25">
      <c r="A11" s="13" t="s">
        <v>27</v>
      </c>
      <c r="B11" s="9">
        <v>1746</v>
      </c>
      <c r="C11" s="9">
        <v>1623</v>
      </c>
      <c r="D11" s="12" t="s">
        <v>28</v>
      </c>
      <c r="E11" s="9">
        <v>8</v>
      </c>
      <c r="F11" s="12" t="s">
        <v>29</v>
      </c>
      <c r="G11" s="9">
        <v>649</v>
      </c>
      <c r="H11" s="9">
        <v>38</v>
      </c>
      <c r="I11" s="9">
        <v>874</v>
      </c>
      <c r="J11" s="9">
        <f t="shared" si="2"/>
        <v>92.955326460481103</v>
      </c>
      <c r="K11" s="10">
        <f t="shared" si="3"/>
        <v>39.987677141096732</v>
      </c>
      <c r="L11" s="10">
        <f t="shared" si="4"/>
        <v>93.838570548367215</v>
      </c>
    </row>
    <row r="12" spans="1:12" ht="38.25">
      <c r="A12" s="13" t="s">
        <v>30</v>
      </c>
      <c r="B12" s="9">
        <v>1081</v>
      </c>
      <c r="C12" s="9">
        <v>1017</v>
      </c>
      <c r="D12" s="9" t="s">
        <v>31</v>
      </c>
      <c r="E12" s="9">
        <v>3</v>
      </c>
      <c r="F12" s="9" t="s">
        <v>32</v>
      </c>
      <c r="G12" s="9">
        <v>82</v>
      </c>
      <c r="H12" s="9">
        <v>12</v>
      </c>
      <c r="I12" s="9">
        <v>690</v>
      </c>
      <c r="J12" s="9">
        <f t="shared" si="2"/>
        <v>94.079555966697498</v>
      </c>
      <c r="K12" s="10">
        <f t="shared" si="3"/>
        <v>8.0629301868239924</v>
      </c>
      <c r="L12" s="10">
        <f t="shared" si="4"/>
        <v>75.909537856440508</v>
      </c>
    </row>
    <row r="13" spans="1:12">
      <c r="A13" s="13" t="s">
        <v>33</v>
      </c>
      <c r="B13" s="9"/>
      <c r="C13" s="9"/>
      <c r="D13" s="9"/>
      <c r="E13" s="9"/>
      <c r="F13" s="9"/>
      <c r="G13" s="9"/>
      <c r="H13" s="9"/>
      <c r="I13" s="9"/>
      <c r="J13" s="9" t="e">
        <f t="shared" si="2"/>
        <v>#DIV/0!</v>
      </c>
      <c r="K13" s="10" t="e">
        <f t="shared" si="3"/>
        <v>#DIV/0!</v>
      </c>
      <c r="L13" s="10" t="e">
        <f t="shared" si="4"/>
        <v>#DIV/0!</v>
      </c>
    </row>
    <row r="14" spans="1:12" ht="76.5">
      <c r="A14" s="13" t="s">
        <v>34</v>
      </c>
      <c r="B14" s="9">
        <v>989</v>
      </c>
      <c r="C14" s="9">
        <v>830</v>
      </c>
      <c r="D14" s="16" t="s">
        <v>35</v>
      </c>
      <c r="E14" s="9">
        <v>7</v>
      </c>
      <c r="F14" s="12" t="s">
        <v>36</v>
      </c>
      <c r="G14" s="9">
        <v>116</v>
      </c>
      <c r="H14" s="9">
        <v>15</v>
      </c>
      <c r="I14" s="9">
        <v>560</v>
      </c>
      <c r="J14" s="9">
        <f t="shared" si="2"/>
        <v>83.923154701718914</v>
      </c>
      <c r="K14" s="10">
        <f t="shared" si="3"/>
        <v>13.975903614457831</v>
      </c>
      <c r="L14" s="10">
        <f t="shared" si="4"/>
        <v>81.445783132530124</v>
      </c>
    </row>
    <row r="15" spans="1:12" ht="89.25">
      <c r="A15" s="13" t="s">
        <v>37</v>
      </c>
      <c r="B15" s="9">
        <v>1267</v>
      </c>
      <c r="C15" s="9">
        <v>1267</v>
      </c>
      <c r="D15" s="12" t="s">
        <v>38</v>
      </c>
      <c r="E15" s="9">
        <v>9</v>
      </c>
      <c r="F15" s="12" t="s">
        <v>39</v>
      </c>
      <c r="G15" s="9">
        <v>259</v>
      </c>
      <c r="H15" s="9">
        <v>6</v>
      </c>
      <c r="I15" s="9">
        <v>965</v>
      </c>
      <c r="J15" s="9">
        <f t="shared" si="2"/>
        <v>100</v>
      </c>
      <c r="K15" s="10">
        <f t="shared" si="3"/>
        <v>20.441988950276244</v>
      </c>
      <c r="L15" s="10">
        <f t="shared" si="4"/>
        <v>96.606156274664556</v>
      </c>
    </row>
    <row r="16" spans="1:12">
      <c r="A16" s="13" t="s">
        <v>40</v>
      </c>
      <c r="B16" s="9">
        <v>737</v>
      </c>
      <c r="C16" s="9"/>
      <c r="D16" s="9"/>
      <c r="E16" s="9"/>
      <c r="F16" s="9"/>
      <c r="G16" s="9"/>
      <c r="H16" s="9"/>
      <c r="I16" s="9"/>
      <c r="J16" s="9">
        <f t="shared" si="2"/>
        <v>0</v>
      </c>
      <c r="K16" s="10" t="e">
        <f t="shared" si="3"/>
        <v>#DIV/0!</v>
      </c>
      <c r="L16" s="10" t="e">
        <f t="shared" si="4"/>
        <v>#DIV/0!</v>
      </c>
    </row>
    <row r="17" spans="1:72" ht="102">
      <c r="A17" s="13" t="s">
        <v>41</v>
      </c>
      <c r="B17" s="9">
        <v>1348</v>
      </c>
      <c r="C17" s="9">
        <v>1329</v>
      </c>
      <c r="D17" s="12" t="s">
        <v>42</v>
      </c>
      <c r="E17" s="9">
        <v>5</v>
      </c>
      <c r="F17" s="12" t="s">
        <v>43</v>
      </c>
      <c r="G17" s="9">
        <v>202</v>
      </c>
      <c r="H17" s="9">
        <v>11</v>
      </c>
      <c r="I17" s="9">
        <v>816</v>
      </c>
      <c r="J17" s="9">
        <f t="shared" si="2"/>
        <v>98.590504451038569</v>
      </c>
      <c r="K17" s="10">
        <f t="shared" si="3"/>
        <v>15.199398043641835</v>
      </c>
      <c r="L17" s="10">
        <f t="shared" si="4"/>
        <v>76.598946576373208</v>
      </c>
    </row>
    <row r="18" spans="1:72" ht="38.25">
      <c r="A18" s="17" t="s">
        <v>44</v>
      </c>
      <c r="B18" s="18">
        <v>778</v>
      </c>
      <c r="C18" s="18">
        <v>700</v>
      </c>
      <c r="D18" s="19" t="s">
        <v>45</v>
      </c>
      <c r="E18" s="18">
        <v>3</v>
      </c>
      <c r="F18" s="19" t="s">
        <v>46</v>
      </c>
      <c r="G18" s="18">
        <v>233</v>
      </c>
      <c r="H18" s="18"/>
      <c r="I18" s="18"/>
      <c r="J18" s="18">
        <f t="shared" si="2"/>
        <v>89.974293059125969</v>
      </c>
      <c r="K18" s="20">
        <f t="shared" si="3"/>
        <v>33.285714285714285</v>
      </c>
      <c r="L18" s="20">
        <f t="shared" si="4"/>
        <v>33.285714285714285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</row>
    <row r="19" spans="1:72" ht="51">
      <c r="A19" s="13" t="s">
        <v>47</v>
      </c>
      <c r="B19" s="9">
        <v>584</v>
      </c>
      <c r="C19" s="9">
        <v>582</v>
      </c>
      <c r="D19" s="22" t="s">
        <v>48</v>
      </c>
      <c r="E19" s="9">
        <v>3</v>
      </c>
      <c r="F19" s="9" t="s">
        <v>49</v>
      </c>
      <c r="G19" s="9">
        <v>32</v>
      </c>
      <c r="H19" s="9">
        <v>2</v>
      </c>
      <c r="I19" s="9">
        <v>90</v>
      </c>
      <c r="J19" s="9">
        <f t="shared" si="2"/>
        <v>99.657534246575338</v>
      </c>
      <c r="K19" s="10">
        <f t="shared" si="3"/>
        <v>5.4982817869415808</v>
      </c>
      <c r="L19" s="10">
        <f t="shared" si="4"/>
        <v>20.962199312714777</v>
      </c>
    </row>
    <row r="20" spans="1:72" ht="63.75">
      <c r="A20" s="13" t="s">
        <v>50</v>
      </c>
      <c r="B20" s="9">
        <v>1313</v>
      </c>
      <c r="C20" s="9">
        <v>1313</v>
      </c>
      <c r="D20" s="9" t="s">
        <v>51</v>
      </c>
      <c r="E20" s="9">
        <v>3</v>
      </c>
      <c r="F20" s="9" t="s">
        <v>52</v>
      </c>
      <c r="G20" s="9"/>
      <c r="H20" s="9"/>
      <c r="I20" s="9"/>
      <c r="J20" s="9">
        <f t="shared" si="2"/>
        <v>100</v>
      </c>
      <c r="K20" s="10">
        <f t="shared" si="3"/>
        <v>0</v>
      </c>
      <c r="L20" s="10">
        <f t="shared" si="4"/>
        <v>0</v>
      </c>
    </row>
    <row r="21" spans="1:72" ht="58.5" customHeight="1">
      <c r="A21" s="13" t="s">
        <v>53</v>
      </c>
      <c r="B21" s="9"/>
      <c r="C21" s="9"/>
      <c r="D21" s="9"/>
      <c r="E21" s="9"/>
      <c r="F21" s="9"/>
      <c r="G21" s="9"/>
      <c r="H21" s="9"/>
      <c r="I21" s="9"/>
      <c r="J21" s="9" t="e">
        <f t="shared" si="2"/>
        <v>#DIV/0!</v>
      </c>
      <c r="K21" s="10" t="e">
        <f t="shared" si="3"/>
        <v>#DIV/0!</v>
      </c>
      <c r="L21" s="10" t="e">
        <f t="shared" si="4"/>
        <v>#DIV/0!</v>
      </c>
    </row>
    <row r="22" spans="1:72" hidden="1">
      <c r="A22" s="13" t="s">
        <v>54</v>
      </c>
      <c r="B22" s="9"/>
      <c r="C22" s="9"/>
      <c r="D22" s="9"/>
      <c r="E22" s="9"/>
      <c r="F22" s="9"/>
      <c r="G22" s="9"/>
      <c r="H22" s="9"/>
      <c r="I22" s="9"/>
      <c r="J22" s="9" t="e">
        <f t="shared" si="2"/>
        <v>#DIV/0!</v>
      </c>
      <c r="K22" s="10" t="e">
        <f t="shared" si="3"/>
        <v>#DIV/0!</v>
      </c>
      <c r="L22" s="10" t="e">
        <f t="shared" si="4"/>
        <v>#DIV/0!</v>
      </c>
    </row>
    <row r="23" spans="1:72" ht="51">
      <c r="A23" s="13" t="s">
        <v>55</v>
      </c>
      <c r="B23" s="9">
        <v>1112</v>
      </c>
      <c r="C23" s="9">
        <v>1068</v>
      </c>
      <c r="D23" s="12" t="s">
        <v>56</v>
      </c>
      <c r="E23" s="23">
        <v>3</v>
      </c>
      <c r="F23" s="9" t="s">
        <v>57</v>
      </c>
      <c r="G23" s="9">
        <v>356</v>
      </c>
      <c r="H23" s="9">
        <v>21</v>
      </c>
      <c r="I23" s="9">
        <v>700</v>
      </c>
      <c r="J23" s="9">
        <f t="shared" si="2"/>
        <v>96.043165467625897</v>
      </c>
      <c r="K23" s="10">
        <f t="shared" si="3"/>
        <v>33.333333333333336</v>
      </c>
      <c r="L23" s="10">
        <f t="shared" si="4"/>
        <v>98.876404494382029</v>
      </c>
    </row>
    <row r="24" spans="1:72" ht="38.25">
      <c r="A24" s="13" t="s">
        <v>58</v>
      </c>
      <c r="B24" s="9">
        <v>915</v>
      </c>
      <c r="C24" s="9">
        <v>907</v>
      </c>
      <c r="D24" s="12" t="s">
        <v>59</v>
      </c>
      <c r="E24" s="9">
        <v>4</v>
      </c>
      <c r="F24" s="12" t="s">
        <v>60</v>
      </c>
      <c r="G24" s="9">
        <v>289</v>
      </c>
      <c r="H24" s="9">
        <v>16</v>
      </c>
      <c r="I24" s="9">
        <v>450</v>
      </c>
      <c r="J24" s="9">
        <f t="shared" si="2"/>
        <v>99.125683060109296</v>
      </c>
      <c r="K24" s="10">
        <f t="shared" si="3"/>
        <v>31.863285556780596</v>
      </c>
      <c r="L24" s="10">
        <f t="shared" si="4"/>
        <v>81.477398015435497</v>
      </c>
    </row>
    <row r="25" spans="1:72">
      <c r="A25" s="13" t="s">
        <v>61</v>
      </c>
      <c r="B25" s="9"/>
      <c r="C25" s="9"/>
      <c r="D25" s="9"/>
      <c r="E25" s="9"/>
      <c r="F25" s="9"/>
      <c r="G25" s="9"/>
      <c r="H25" s="9"/>
      <c r="I25" s="9"/>
      <c r="J25" s="9" t="e">
        <f t="shared" si="2"/>
        <v>#DIV/0!</v>
      </c>
      <c r="K25" s="10" t="e">
        <f t="shared" si="3"/>
        <v>#DIV/0!</v>
      </c>
      <c r="L25" s="10" t="e">
        <f t="shared" si="4"/>
        <v>#DIV/0!</v>
      </c>
    </row>
    <row r="26" spans="1:72">
      <c r="A26" s="13" t="s">
        <v>62</v>
      </c>
      <c r="B26" s="9"/>
      <c r="C26" s="9"/>
      <c r="D26" s="9"/>
      <c r="E26" s="9"/>
      <c r="F26" s="9"/>
      <c r="G26" s="9"/>
      <c r="H26" s="9"/>
      <c r="I26" s="9"/>
      <c r="J26" s="9" t="e">
        <f t="shared" si="2"/>
        <v>#DIV/0!</v>
      </c>
      <c r="K26" s="10" t="e">
        <f t="shared" si="3"/>
        <v>#DIV/0!</v>
      </c>
      <c r="L26" s="10" t="e">
        <f t="shared" si="4"/>
        <v>#DIV/0!</v>
      </c>
    </row>
    <row r="27" spans="1:72" ht="51">
      <c r="A27" s="13" t="s">
        <v>63</v>
      </c>
      <c r="B27" s="9">
        <v>247</v>
      </c>
      <c r="C27" s="9">
        <v>247</v>
      </c>
      <c r="D27" s="12" t="s">
        <v>64</v>
      </c>
      <c r="E27" s="9">
        <v>4</v>
      </c>
      <c r="F27" s="12" t="s">
        <v>65</v>
      </c>
      <c r="G27" s="9">
        <v>38</v>
      </c>
      <c r="H27" s="9">
        <v>15</v>
      </c>
      <c r="I27" s="9">
        <v>124</v>
      </c>
      <c r="J27" s="9">
        <f t="shared" si="2"/>
        <v>100</v>
      </c>
      <c r="K27" s="10">
        <f t="shared" si="3"/>
        <v>15.384615384615385</v>
      </c>
      <c r="L27" s="10">
        <f t="shared" si="4"/>
        <v>65.587044534412954</v>
      </c>
    </row>
    <row r="28" spans="1:72" ht="63.75">
      <c r="A28" s="13" t="s">
        <v>66</v>
      </c>
      <c r="B28" s="9">
        <v>848</v>
      </c>
      <c r="C28" s="9">
        <v>800</v>
      </c>
      <c r="D28" s="9" t="s">
        <v>67</v>
      </c>
      <c r="E28" s="9">
        <v>9</v>
      </c>
      <c r="F28" s="12" t="s">
        <v>68</v>
      </c>
      <c r="G28" s="9">
        <v>123</v>
      </c>
      <c r="H28" s="9">
        <v>11</v>
      </c>
      <c r="I28" s="9">
        <v>614</v>
      </c>
      <c r="J28" s="9">
        <f t="shared" si="2"/>
        <v>94.339622641509436</v>
      </c>
      <c r="K28" s="10">
        <f t="shared" si="3"/>
        <v>15.375</v>
      </c>
      <c r="L28" s="10">
        <f t="shared" si="4"/>
        <v>92.125</v>
      </c>
    </row>
    <row r="29" spans="1:72" ht="51">
      <c r="A29" s="13" t="s">
        <v>69</v>
      </c>
      <c r="B29" s="9">
        <v>946</v>
      </c>
      <c r="C29" s="9">
        <v>946</v>
      </c>
      <c r="D29" s="12" t="s">
        <v>70</v>
      </c>
      <c r="E29" s="9">
        <v>4</v>
      </c>
      <c r="F29" s="12" t="s">
        <v>71</v>
      </c>
      <c r="G29" s="9">
        <v>100</v>
      </c>
      <c r="H29" s="9">
        <v>10</v>
      </c>
      <c r="I29" s="9">
        <v>700</v>
      </c>
      <c r="J29" s="9">
        <f t="shared" si="2"/>
        <v>100</v>
      </c>
      <c r="K29" s="10">
        <f t="shared" si="3"/>
        <v>10.570824524312897</v>
      </c>
      <c r="L29" s="10">
        <f t="shared" si="4"/>
        <v>84.566596194503177</v>
      </c>
    </row>
    <row r="30" spans="1:72" ht="38.25">
      <c r="A30" s="13" t="s">
        <v>72</v>
      </c>
      <c r="B30" s="9">
        <v>395</v>
      </c>
      <c r="C30" s="9">
        <v>371</v>
      </c>
      <c r="D30" s="9" t="s">
        <v>73</v>
      </c>
      <c r="E30" s="9">
        <v>4</v>
      </c>
      <c r="F30" s="9" t="s">
        <v>74</v>
      </c>
      <c r="G30" s="9">
        <v>143</v>
      </c>
      <c r="H30" s="9">
        <v>15</v>
      </c>
      <c r="I30" s="9">
        <v>900</v>
      </c>
      <c r="J30" s="9">
        <f t="shared" si="2"/>
        <v>93.924050632911388</v>
      </c>
      <c r="K30" s="10">
        <f t="shared" si="3"/>
        <v>38.544474393530997</v>
      </c>
      <c r="L30" s="10">
        <f t="shared" si="4"/>
        <v>281.1320754716981</v>
      </c>
    </row>
    <row r="31" spans="1:72" ht="63.75">
      <c r="A31" s="13" t="s">
        <v>75</v>
      </c>
      <c r="B31" s="9">
        <v>722</v>
      </c>
      <c r="C31" s="9">
        <v>722</v>
      </c>
      <c r="D31" s="12" t="s">
        <v>76</v>
      </c>
      <c r="E31" s="9">
        <v>6</v>
      </c>
      <c r="F31" s="12" t="s">
        <v>77</v>
      </c>
      <c r="G31" s="12">
        <v>145</v>
      </c>
      <c r="H31" s="12">
        <v>6</v>
      </c>
      <c r="I31" s="9">
        <v>524</v>
      </c>
      <c r="J31" s="9">
        <f t="shared" si="2"/>
        <v>100</v>
      </c>
      <c r="K31" s="10">
        <f t="shared" si="3"/>
        <v>20.083102493074794</v>
      </c>
      <c r="L31" s="10">
        <f t="shared" si="4"/>
        <v>92.659279778393355</v>
      </c>
    </row>
    <row r="32" spans="1:72" ht="51">
      <c r="A32" s="13" t="s">
        <v>78</v>
      </c>
      <c r="B32" s="9">
        <v>357</v>
      </c>
      <c r="C32" s="9">
        <v>349</v>
      </c>
      <c r="D32" s="9" t="s">
        <v>79</v>
      </c>
      <c r="E32" s="9">
        <v>3</v>
      </c>
      <c r="F32" s="9" t="s">
        <v>80</v>
      </c>
      <c r="G32" s="9">
        <v>110</v>
      </c>
      <c r="H32" s="9">
        <v>16</v>
      </c>
      <c r="I32" s="9">
        <v>503</v>
      </c>
      <c r="J32" s="9">
        <f t="shared" si="2"/>
        <v>97.759103641456576</v>
      </c>
      <c r="K32" s="10">
        <f t="shared" si="3"/>
        <v>31.51862464183381</v>
      </c>
      <c r="L32" s="10">
        <f t="shared" si="4"/>
        <v>175.64469914040114</v>
      </c>
    </row>
    <row r="33" spans="1:12">
      <c r="A33" s="13" t="s">
        <v>81</v>
      </c>
      <c r="B33" s="9">
        <v>264</v>
      </c>
      <c r="C33" s="9"/>
      <c r="D33" s="22" t="s">
        <v>82</v>
      </c>
      <c r="E33" s="9"/>
      <c r="F33" s="9"/>
      <c r="G33" s="9"/>
      <c r="H33" s="9"/>
      <c r="I33" s="9"/>
      <c r="J33" s="9">
        <f t="shared" si="2"/>
        <v>0</v>
      </c>
      <c r="K33" s="10" t="e">
        <f t="shared" si="3"/>
        <v>#DIV/0!</v>
      </c>
      <c r="L33" s="10" t="e">
        <f t="shared" si="4"/>
        <v>#DIV/0!</v>
      </c>
    </row>
    <row r="34" spans="1:12" ht="25.5">
      <c r="A34" s="13" t="s">
        <v>83</v>
      </c>
      <c r="B34" s="9">
        <v>711</v>
      </c>
      <c r="C34" s="9">
        <v>711</v>
      </c>
      <c r="D34" s="9" t="s">
        <v>84</v>
      </c>
      <c r="E34" s="9">
        <v>4</v>
      </c>
      <c r="F34" s="9" t="s">
        <v>85</v>
      </c>
      <c r="G34" s="9">
        <v>55</v>
      </c>
      <c r="H34" s="9">
        <v>1</v>
      </c>
      <c r="I34" s="9">
        <v>20</v>
      </c>
      <c r="J34" s="9">
        <f t="shared" si="2"/>
        <v>100</v>
      </c>
      <c r="K34" s="10">
        <f t="shared" si="3"/>
        <v>7.7355836849507735</v>
      </c>
      <c r="L34" s="10">
        <f t="shared" si="4"/>
        <v>10.548523206751055</v>
      </c>
    </row>
    <row r="35" spans="1:12" ht="51">
      <c r="A35" s="13" t="s">
        <v>86</v>
      </c>
      <c r="B35" s="9">
        <v>834</v>
      </c>
      <c r="C35" s="9">
        <v>834</v>
      </c>
      <c r="D35" s="12" t="s">
        <v>87</v>
      </c>
      <c r="E35" s="9">
        <v>3</v>
      </c>
      <c r="F35" s="12" t="s">
        <v>88</v>
      </c>
      <c r="G35" s="9">
        <v>88</v>
      </c>
      <c r="H35" s="9">
        <v>14</v>
      </c>
      <c r="I35" s="9">
        <v>540</v>
      </c>
      <c r="J35" s="9">
        <f t="shared" si="2"/>
        <v>100</v>
      </c>
      <c r="K35" s="10">
        <f t="shared" si="3"/>
        <v>10.551558752997602</v>
      </c>
      <c r="L35" s="10">
        <f t="shared" si="4"/>
        <v>75.299760191846516</v>
      </c>
    </row>
    <row r="36" spans="1:12" ht="25.5">
      <c r="A36" s="13" t="s">
        <v>89</v>
      </c>
      <c r="B36" s="9">
        <v>287</v>
      </c>
      <c r="C36" s="9">
        <v>268</v>
      </c>
      <c r="D36" s="12" t="s">
        <v>90</v>
      </c>
      <c r="E36" s="9">
        <v>2</v>
      </c>
      <c r="F36" s="12" t="s">
        <v>91</v>
      </c>
      <c r="G36" s="9">
        <v>168</v>
      </c>
      <c r="H36" s="9">
        <v>4</v>
      </c>
      <c r="I36" s="9">
        <v>168</v>
      </c>
      <c r="J36" s="9">
        <f t="shared" si="2"/>
        <v>93.379790940766554</v>
      </c>
      <c r="K36" s="10">
        <f t="shared" si="3"/>
        <v>62.686567164179102</v>
      </c>
      <c r="L36" s="10">
        <f t="shared" si="4"/>
        <v>125.3731343283582</v>
      </c>
    </row>
    <row r="37" spans="1:12" ht="51">
      <c r="A37" s="13" t="s">
        <v>92</v>
      </c>
      <c r="B37" s="9">
        <v>144</v>
      </c>
      <c r="C37" s="9">
        <v>144</v>
      </c>
      <c r="D37" s="9" t="s">
        <v>93</v>
      </c>
      <c r="E37" s="9">
        <v>5</v>
      </c>
      <c r="F37" s="9" t="s">
        <v>94</v>
      </c>
      <c r="G37" s="9">
        <v>62</v>
      </c>
      <c r="H37" s="9">
        <v>3</v>
      </c>
      <c r="I37" s="9"/>
      <c r="J37" s="9">
        <f t="shared" si="2"/>
        <v>100</v>
      </c>
      <c r="K37" s="10">
        <f t="shared" si="3"/>
        <v>43.055555555555557</v>
      </c>
      <c r="L37" s="10">
        <f t="shared" si="4"/>
        <v>43.055555555555557</v>
      </c>
    </row>
    <row r="38" spans="1:12" ht="30">
      <c r="A38" s="13" t="s">
        <v>95</v>
      </c>
      <c r="B38" s="9">
        <v>186</v>
      </c>
      <c r="C38" s="9">
        <v>186</v>
      </c>
      <c r="D38" s="15" t="s">
        <v>96</v>
      </c>
      <c r="E38" s="9">
        <v>1</v>
      </c>
      <c r="F38" s="9" t="s">
        <v>97</v>
      </c>
      <c r="G38" s="9">
        <v>20</v>
      </c>
      <c r="H38" s="9">
        <v>1</v>
      </c>
      <c r="I38" s="9">
        <v>100</v>
      </c>
      <c r="J38" s="9">
        <f t="shared" si="2"/>
        <v>100</v>
      </c>
      <c r="K38" s="10">
        <f t="shared" si="3"/>
        <v>10.75268817204301</v>
      </c>
      <c r="L38" s="10">
        <f t="shared" si="4"/>
        <v>64.516129032258064</v>
      </c>
    </row>
    <row r="39" spans="1:12" ht="38.25">
      <c r="A39" s="13" t="s">
        <v>98</v>
      </c>
      <c r="B39" s="9">
        <v>299</v>
      </c>
      <c r="C39" s="9">
        <v>299</v>
      </c>
      <c r="D39" s="9" t="s">
        <v>99</v>
      </c>
      <c r="E39" s="9">
        <v>5</v>
      </c>
      <c r="F39" s="9" t="s">
        <v>100</v>
      </c>
      <c r="G39" s="9">
        <v>98</v>
      </c>
      <c r="H39" s="9">
        <v>6</v>
      </c>
      <c r="I39" s="9">
        <v>132</v>
      </c>
      <c r="J39" s="9">
        <f t="shared" si="2"/>
        <v>100</v>
      </c>
      <c r="K39" s="10">
        <f t="shared" si="3"/>
        <v>32.775919732441473</v>
      </c>
      <c r="L39" s="10">
        <f t="shared" si="4"/>
        <v>76.92307692307692</v>
      </c>
    </row>
    <row r="40" spans="1:12" ht="76.5">
      <c r="A40" s="13" t="s">
        <v>101</v>
      </c>
      <c r="B40" s="9">
        <v>768</v>
      </c>
      <c r="C40" s="9">
        <v>768</v>
      </c>
      <c r="D40" s="12" t="s">
        <v>102</v>
      </c>
      <c r="E40" s="9">
        <v>10</v>
      </c>
      <c r="F40" s="12" t="s">
        <v>103</v>
      </c>
      <c r="G40" s="9">
        <v>190</v>
      </c>
      <c r="H40" s="9">
        <v>24</v>
      </c>
      <c r="I40" s="9">
        <v>555</v>
      </c>
      <c r="J40" s="9">
        <f t="shared" si="2"/>
        <v>100</v>
      </c>
      <c r="K40" s="10">
        <f t="shared" si="3"/>
        <v>24.739583333333332</v>
      </c>
      <c r="L40" s="10">
        <f t="shared" si="4"/>
        <v>97.005208333333329</v>
      </c>
    </row>
    <row r="41" spans="1:12">
      <c r="A41" s="13" t="s">
        <v>104</v>
      </c>
      <c r="B41" s="9"/>
      <c r="C41" s="9"/>
      <c r="D41" s="9"/>
      <c r="E41" s="9"/>
      <c r="F41" s="9"/>
      <c r="G41" s="9"/>
      <c r="H41" s="9"/>
      <c r="I41" s="9"/>
      <c r="J41" s="9" t="e">
        <f t="shared" si="2"/>
        <v>#DIV/0!</v>
      </c>
      <c r="K41" s="10" t="e">
        <f t="shared" si="3"/>
        <v>#DIV/0!</v>
      </c>
      <c r="L41" s="10" t="e">
        <f t="shared" si="4"/>
        <v>#DIV/0!</v>
      </c>
    </row>
    <row r="42" spans="1:12" ht="51">
      <c r="A42" s="13" t="s">
        <v>105</v>
      </c>
      <c r="B42" s="9">
        <v>762</v>
      </c>
      <c r="C42" s="9">
        <v>675</v>
      </c>
      <c r="D42" s="24" t="s">
        <v>106</v>
      </c>
      <c r="E42" s="10">
        <v>4</v>
      </c>
      <c r="F42" s="9" t="s">
        <v>107</v>
      </c>
      <c r="G42" s="9">
        <v>154</v>
      </c>
      <c r="H42" s="9">
        <v>8</v>
      </c>
      <c r="I42" s="9">
        <v>800</v>
      </c>
      <c r="J42" s="9">
        <f t="shared" si="2"/>
        <v>88.582677165354326</v>
      </c>
      <c r="K42" s="10">
        <f t="shared" si="3"/>
        <v>22.814814814814813</v>
      </c>
      <c r="L42" s="10">
        <f t="shared" si="4"/>
        <v>141.33333333333334</v>
      </c>
    </row>
    <row r="43" spans="1:12">
      <c r="A43" s="13" t="s">
        <v>108</v>
      </c>
      <c r="B43" s="9">
        <v>452</v>
      </c>
      <c r="C43" s="9">
        <v>452</v>
      </c>
      <c r="D43" s="9" t="s">
        <v>109</v>
      </c>
      <c r="E43" s="9">
        <v>1</v>
      </c>
      <c r="F43" s="9" t="s">
        <v>110</v>
      </c>
      <c r="G43" s="9">
        <v>124</v>
      </c>
      <c r="H43" s="9">
        <v>5</v>
      </c>
      <c r="I43" s="9">
        <v>76</v>
      </c>
      <c r="J43" s="9">
        <f t="shared" si="2"/>
        <v>100</v>
      </c>
      <c r="K43" s="10">
        <f t="shared" si="3"/>
        <v>27.43362831858407</v>
      </c>
      <c r="L43" s="10">
        <f t="shared" si="4"/>
        <v>44.247787610619469</v>
      </c>
    </row>
    <row r="44" spans="1:12" ht="51">
      <c r="A44" s="13" t="s">
        <v>111</v>
      </c>
      <c r="B44" s="9">
        <v>165</v>
      </c>
      <c r="C44" s="9">
        <v>165</v>
      </c>
      <c r="D44" s="9" t="s">
        <v>112</v>
      </c>
      <c r="E44" s="9">
        <v>4</v>
      </c>
      <c r="F44" s="9" t="s">
        <v>113</v>
      </c>
      <c r="G44" s="9">
        <v>32</v>
      </c>
      <c r="H44" s="9">
        <v>2</v>
      </c>
      <c r="I44" s="9">
        <v>32</v>
      </c>
      <c r="J44" s="9">
        <f t="shared" si="2"/>
        <v>100</v>
      </c>
      <c r="K44" s="10">
        <f t="shared" si="3"/>
        <v>19.393939393939394</v>
      </c>
      <c r="L44" s="10">
        <f t="shared" si="4"/>
        <v>38.787878787878789</v>
      </c>
    </row>
    <row r="45" spans="1:12">
      <c r="A45" s="13" t="s">
        <v>114</v>
      </c>
      <c r="B45" s="9"/>
      <c r="C45" s="9"/>
      <c r="D45" s="9"/>
      <c r="E45" s="9"/>
      <c r="F45" s="9"/>
      <c r="G45" s="9"/>
      <c r="H45" s="9"/>
      <c r="I45" s="9"/>
      <c r="J45" s="9" t="e">
        <f t="shared" si="2"/>
        <v>#DIV/0!</v>
      </c>
      <c r="K45" s="10" t="e">
        <f t="shared" si="3"/>
        <v>#DIV/0!</v>
      </c>
      <c r="L45" s="10" t="e">
        <f t="shared" si="4"/>
        <v>#DIV/0!</v>
      </c>
    </row>
    <row r="46" spans="1:12" ht="63.75">
      <c r="A46" s="13" t="s">
        <v>115</v>
      </c>
      <c r="B46" s="9">
        <v>203</v>
      </c>
      <c r="C46" s="9">
        <v>180</v>
      </c>
      <c r="D46" s="9" t="s">
        <v>116</v>
      </c>
      <c r="E46" s="9">
        <v>7</v>
      </c>
      <c r="F46" s="9" t="s">
        <v>117</v>
      </c>
      <c r="G46" s="9">
        <v>110</v>
      </c>
      <c r="H46" s="9">
        <v>20</v>
      </c>
      <c r="I46" s="9">
        <v>100</v>
      </c>
      <c r="J46" s="9">
        <f t="shared" si="2"/>
        <v>88.669950738916256</v>
      </c>
      <c r="K46" s="10">
        <f t="shared" si="3"/>
        <v>61.111111111111114</v>
      </c>
      <c r="L46" s="10">
        <f t="shared" si="4"/>
        <v>116.66666666666667</v>
      </c>
    </row>
    <row r="47" spans="1:12">
      <c r="A47" s="13" t="s">
        <v>118</v>
      </c>
      <c r="B47" s="9">
        <v>618</v>
      </c>
      <c r="C47" s="9">
        <v>526</v>
      </c>
      <c r="D47" s="12" t="s">
        <v>119</v>
      </c>
      <c r="E47" s="9"/>
      <c r="F47" s="9"/>
      <c r="G47" s="9"/>
      <c r="H47" s="9"/>
      <c r="I47" s="9"/>
      <c r="J47" s="9">
        <f t="shared" si="2"/>
        <v>85.113268608414245</v>
      </c>
      <c r="K47" s="10">
        <f t="shared" si="3"/>
        <v>0</v>
      </c>
      <c r="L47" s="10">
        <f t="shared" si="4"/>
        <v>0</v>
      </c>
    </row>
    <row r="48" spans="1:12" ht="25.5">
      <c r="A48" s="13" t="s">
        <v>120</v>
      </c>
      <c r="B48" s="9">
        <v>363</v>
      </c>
      <c r="C48" s="25">
        <v>363</v>
      </c>
      <c r="D48" s="9" t="s">
        <v>121</v>
      </c>
      <c r="E48" s="9">
        <v>1</v>
      </c>
      <c r="F48" s="9" t="s">
        <v>122</v>
      </c>
      <c r="G48" s="9">
        <v>30</v>
      </c>
      <c r="H48" s="9">
        <v>4</v>
      </c>
      <c r="I48" s="9">
        <v>30</v>
      </c>
      <c r="J48" s="9">
        <f t="shared" si="2"/>
        <v>100</v>
      </c>
      <c r="K48" s="10">
        <f t="shared" si="3"/>
        <v>8.2644628099173545</v>
      </c>
      <c r="L48" s="10">
        <f t="shared" si="4"/>
        <v>16.528925619834709</v>
      </c>
    </row>
    <row r="49" spans="1:12">
      <c r="A49" s="13" t="s">
        <v>123</v>
      </c>
      <c r="B49" s="9"/>
      <c r="C49" s="9"/>
      <c r="D49" s="9"/>
      <c r="E49" s="9"/>
      <c r="F49" s="9"/>
      <c r="G49" s="9"/>
      <c r="H49" s="9"/>
      <c r="I49" s="9"/>
      <c r="J49" s="9" t="e">
        <f t="shared" si="2"/>
        <v>#DIV/0!</v>
      </c>
      <c r="K49" s="10" t="e">
        <f t="shared" si="3"/>
        <v>#DIV/0!</v>
      </c>
      <c r="L49" s="10" t="e">
        <f t="shared" si="4"/>
        <v>#DIV/0!</v>
      </c>
    </row>
    <row r="50" spans="1:12" ht="25.5">
      <c r="A50" s="13" t="s">
        <v>124</v>
      </c>
      <c r="B50" s="9">
        <v>544</v>
      </c>
      <c r="C50" s="9">
        <v>477</v>
      </c>
      <c r="D50" s="9" t="s">
        <v>125</v>
      </c>
      <c r="E50" s="9">
        <v>2</v>
      </c>
      <c r="F50" s="9" t="s">
        <v>126</v>
      </c>
      <c r="G50" s="9">
        <v>16</v>
      </c>
      <c r="H50" s="9">
        <v>4</v>
      </c>
      <c r="I50" s="9">
        <v>160</v>
      </c>
      <c r="J50" s="9">
        <f t="shared" si="2"/>
        <v>87.683823529411768</v>
      </c>
      <c r="K50" s="10">
        <f t="shared" si="3"/>
        <v>3.3542976939203353</v>
      </c>
      <c r="L50" s="10">
        <f t="shared" si="4"/>
        <v>36.897274633123686</v>
      </c>
    </row>
    <row r="51" spans="1:12" ht="63.75">
      <c r="A51" s="13" t="s">
        <v>127</v>
      </c>
      <c r="B51" s="9">
        <v>184</v>
      </c>
      <c r="C51" s="9">
        <v>125</v>
      </c>
      <c r="D51" s="12" t="s">
        <v>128</v>
      </c>
      <c r="E51" s="9">
        <v>5</v>
      </c>
      <c r="F51" s="12" t="s">
        <v>129</v>
      </c>
      <c r="G51" s="9">
        <v>60</v>
      </c>
      <c r="H51" s="9">
        <v>2</v>
      </c>
      <c r="I51" s="9">
        <v>80</v>
      </c>
      <c r="J51" s="9">
        <f t="shared" si="2"/>
        <v>67.934782608695656</v>
      </c>
      <c r="K51" s="10">
        <f t="shared" si="3"/>
        <v>48</v>
      </c>
      <c r="L51" s="10">
        <f t="shared" si="4"/>
        <v>112</v>
      </c>
    </row>
    <row r="52" spans="1:12" ht="63.75">
      <c r="A52" s="13" t="s">
        <v>130</v>
      </c>
      <c r="B52" s="9">
        <v>886</v>
      </c>
      <c r="C52" s="9">
        <v>823</v>
      </c>
      <c r="D52" s="9" t="s">
        <v>131</v>
      </c>
      <c r="E52" s="9">
        <v>6</v>
      </c>
      <c r="F52" s="9" t="s">
        <v>132</v>
      </c>
      <c r="G52" s="9">
        <v>193</v>
      </c>
      <c r="H52" s="9">
        <v>3</v>
      </c>
      <c r="I52" s="9">
        <v>563</v>
      </c>
      <c r="J52" s="9">
        <f t="shared" si="2"/>
        <v>92.889390519187359</v>
      </c>
      <c r="K52" s="10">
        <f t="shared" si="3"/>
        <v>23.450789793438638</v>
      </c>
      <c r="L52" s="10">
        <f t="shared" si="4"/>
        <v>91.859052247873635</v>
      </c>
    </row>
    <row r="53" spans="1:12" ht="165.75">
      <c r="A53" s="26" t="s">
        <v>133</v>
      </c>
      <c r="B53" s="9">
        <v>350</v>
      </c>
      <c r="C53" s="9">
        <v>350</v>
      </c>
      <c r="D53" s="12" t="s">
        <v>134</v>
      </c>
      <c r="E53" s="9">
        <v>12</v>
      </c>
      <c r="F53" s="12" t="s">
        <v>135</v>
      </c>
      <c r="G53" s="9">
        <v>137</v>
      </c>
      <c r="H53" s="9">
        <v>15</v>
      </c>
      <c r="I53" s="9">
        <v>311</v>
      </c>
      <c r="J53" s="9">
        <f t="shared" si="2"/>
        <v>100</v>
      </c>
      <c r="K53" s="10">
        <f t="shared" si="3"/>
        <v>39.142857142857146</v>
      </c>
      <c r="L53" s="10">
        <v>88.5</v>
      </c>
    </row>
    <row r="54" spans="1:12" ht="76.5">
      <c r="A54" s="26" t="s">
        <v>136</v>
      </c>
      <c r="B54" s="9">
        <v>392</v>
      </c>
      <c r="C54" s="9">
        <v>392</v>
      </c>
      <c r="D54" s="12" t="s">
        <v>137</v>
      </c>
      <c r="E54" s="9">
        <v>8</v>
      </c>
      <c r="F54" s="12" t="s">
        <v>138</v>
      </c>
      <c r="G54" s="9">
        <v>95</v>
      </c>
      <c r="H54" s="9">
        <v>21</v>
      </c>
      <c r="I54" s="9">
        <v>206</v>
      </c>
      <c r="J54" s="9">
        <v>100</v>
      </c>
      <c r="K54" s="10">
        <v>24</v>
      </c>
      <c r="L54" s="10">
        <v>95</v>
      </c>
    </row>
    <row r="55" spans="1:12" ht="141.75">
      <c r="A55" s="26" t="s">
        <v>139</v>
      </c>
      <c r="B55" s="9">
        <v>511</v>
      </c>
      <c r="C55" s="9">
        <v>465</v>
      </c>
      <c r="D55" s="12" t="s">
        <v>140</v>
      </c>
      <c r="E55" s="9">
        <v>13</v>
      </c>
      <c r="F55" s="27" t="s">
        <v>141</v>
      </c>
      <c r="G55" s="9">
        <v>230</v>
      </c>
      <c r="H55" s="9">
        <v>11</v>
      </c>
      <c r="I55" s="9">
        <v>230</v>
      </c>
      <c r="J55" s="9">
        <v>88</v>
      </c>
      <c r="K55" s="10">
        <f t="shared" si="3"/>
        <v>49.462365591397848</v>
      </c>
      <c r="L55" s="10">
        <f t="shared" si="4"/>
        <v>98.924731182795696</v>
      </c>
    </row>
    <row r="56" spans="1:12" ht="63.75">
      <c r="A56" s="26" t="s">
        <v>142</v>
      </c>
      <c r="B56" s="9">
        <v>1208</v>
      </c>
      <c r="C56" s="9">
        <v>1098</v>
      </c>
      <c r="D56" s="9" t="s">
        <v>143</v>
      </c>
      <c r="E56" s="9">
        <v>5</v>
      </c>
      <c r="F56" s="9" t="s">
        <v>144</v>
      </c>
      <c r="G56" s="9">
        <v>62</v>
      </c>
      <c r="H56" s="9">
        <v>7</v>
      </c>
      <c r="I56" s="9">
        <v>702</v>
      </c>
      <c r="J56" s="9">
        <f t="shared" si="2"/>
        <v>90.894039735099341</v>
      </c>
      <c r="K56" s="10">
        <f t="shared" si="3"/>
        <v>5.646630236794171</v>
      </c>
      <c r="L56" s="10">
        <f t="shared" si="4"/>
        <v>69.581056466302371</v>
      </c>
    </row>
    <row r="57" spans="1:12" ht="76.5">
      <c r="A57" s="26" t="s">
        <v>145</v>
      </c>
      <c r="B57" s="9">
        <v>402</v>
      </c>
      <c r="C57" s="9">
        <v>402</v>
      </c>
      <c r="D57" s="12" t="s">
        <v>146</v>
      </c>
      <c r="E57" s="9">
        <v>7</v>
      </c>
      <c r="F57" s="12" t="s">
        <v>147</v>
      </c>
      <c r="G57" s="9">
        <v>196</v>
      </c>
      <c r="H57" s="9">
        <v>12</v>
      </c>
      <c r="I57" s="9">
        <v>300</v>
      </c>
      <c r="J57" s="9">
        <f t="shared" si="2"/>
        <v>100</v>
      </c>
      <c r="K57" s="10">
        <f t="shared" si="3"/>
        <v>48.756218905472636</v>
      </c>
      <c r="L57" s="10">
        <f t="shared" si="4"/>
        <v>123.38308457711443</v>
      </c>
    </row>
    <row r="58" spans="1:12">
      <c r="A58" s="26" t="s">
        <v>148</v>
      </c>
      <c r="B58" s="9"/>
      <c r="C58" s="9"/>
      <c r="D58" s="9"/>
      <c r="E58" s="9"/>
      <c r="F58" s="9"/>
      <c r="G58" s="9"/>
      <c r="H58" s="9"/>
      <c r="I58" s="9"/>
      <c r="J58" s="9" t="e">
        <f t="shared" si="2"/>
        <v>#DIV/0!</v>
      </c>
      <c r="K58" s="10" t="e">
        <f t="shared" si="3"/>
        <v>#DIV/0!</v>
      </c>
      <c r="L58" s="10" t="e">
        <f t="shared" si="4"/>
        <v>#DIV/0!</v>
      </c>
    </row>
    <row r="59" spans="1:12">
      <c r="A59" s="28" t="s">
        <v>149</v>
      </c>
      <c r="B59" s="9"/>
      <c r="C59" s="9"/>
      <c r="D59" s="9"/>
      <c r="E59" s="9"/>
      <c r="F59" s="9"/>
      <c r="G59" s="9"/>
      <c r="H59" s="9"/>
      <c r="I59" s="9"/>
      <c r="J59" s="9" t="e">
        <f t="shared" si="2"/>
        <v>#DIV/0!</v>
      </c>
      <c r="K59" s="10" t="e">
        <f t="shared" si="3"/>
        <v>#DIV/0!</v>
      </c>
      <c r="L59" s="10" t="e">
        <f t="shared" si="4"/>
        <v>#DIV/0!</v>
      </c>
    </row>
    <row r="60" spans="1:12" ht="51">
      <c r="A60" s="28" t="s">
        <v>150</v>
      </c>
      <c r="B60" s="9">
        <v>530</v>
      </c>
      <c r="C60" s="9">
        <v>500</v>
      </c>
      <c r="D60" s="9" t="s">
        <v>151</v>
      </c>
      <c r="E60" s="9">
        <v>5</v>
      </c>
      <c r="F60" s="9" t="s">
        <v>152</v>
      </c>
      <c r="G60" s="9">
        <v>75</v>
      </c>
      <c r="H60" s="9">
        <v>7</v>
      </c>
      <c r="I60" s="9">
        <v>230</v>
      </c>
      <c r="J60" s="9">
        <f t="shared" si="2"/>
        <v>94.339622641509436</v>
      </c>
      <c r="K60" s="10">
        <f t="shared" si="3"/>
        <v>15</v>
      </c>
      <c r="L60" s="10">
        <f t="shared" si="4"/>
        <v>61</v>
      </c>
    </row>
    <row r="61" spans="1:12" ht="25.5">
      <c r="A61" s="28" t="s">
        <v>153</v>
      </c>
      <c r="B61" s="9"/>
      <c r="C61" s="9"/>
      <c r="D61" s="9"/>
      <c r="E61" s="9"/>
      <c r="F61" s="9"/>
      <c r="G61" s="9"/>
      <c r="H61" s="9"/>
      <c r="I61" s="9"/>
      <c r="J61" s="9" t="e">
        <f t="shared" si="2"/>
        <v>#DIV/0!</v>
      </c>
      <c r="K61" s="10" t="e">
        <f t="shared" si="3"/>
        <v>#DIV/0!</v>
      </c>
      <c r="L61" s="10" t="e">
        <f t="shared" si="4"/>
        <v>#DIV/0!</v>
      </c>
    </row>
    <row r="62" spans="1:12" ht="51">
      <c r="A62" s="29" t="s">
        <v>154</v>
      </c>
      <c r="B62" s="9">
        <v>549</v>
      </c>
      <c r="C62" s="9">
        <v>549</v>
      </c>
      <c r="D62" s="9" t="s">
        <v>155</v>
      </c>
      <c r="E62" s="9">
        <v>4</v>
      </c>
      <c r="F62" s="9" t="s">
        <v>156</v>
      </c>
      <c r="G62" s="9">
        <v>130</v>
      </c>
      <c r="H62" s="9">
        <v>11</v>
      </c>
      <c r="I62" s="9">
        <v>363</v>
      </c>
      <c r="J62" s="9">
        <f t="shared" si="2"/>
        <v>100</v>
      </c>
      <c r="K62" s="10">
        <f t="shared" si="3"/>
        <v>23.679417122040071</v>
      </c>
      <c r="L62" s="10">
        <f t="shared" si="4"/>
        <v>89.799635701275051</v>
      </c>
    </row>
    <row r="63" spans="1:12" ht="38.25">
      <c r="A63" s="29" t="s">
        <v>157</v>
      </c>
      <c r="B63" s="9">
        <v>455</v>
      </c>
      <c r="C63" s="9">
        <v>412</v>
      </c>
      <c r="D63" s="12" t="s">
        <v>158</v>
      </c>
      <c r="E63" s="9">
        <v>3</v>
      </c>
      <c r="F63" s="12" t="s">
        <v>159</v>
      </c>
      <c r="G63" s="9"/>
      <c r="H63" s="9"/>
      <c r="I63" s="9"/>
      <c r="J63" s="9">
        <f t="shared" si="2"/>
        <v>90.549450549450555</v>
      </c>
      <c r="K63" s="10">
        <f t="shared" si="3"/>
        <v>0</v>
      </c>
      <c r="L63" s="10">
        <f t="shared" si="4"/>
        <v>0</v>
      </c>
    </row>
    <row r="64" spans="1:12" ht="76.5">
      <c r="A64" s="29" t="s">
        <v>160</v>
      </c>
      <c r="B64" s="9">
        <v>334</v>
      </c>
      <c r="C64" s="9">
        <v>334</v>
      </c>
      <c r="D64" s="9" t="s">
        <v>161</v>
      </c>
      <c r="E64" s="9">
        <v>7</v>
      </c>
      <c r="F64" s="9" t="s">
        <v>162</v>
      </c>
      <c r="G64" s="9">
        <v>105</v>
      </c>
      <c r="H64" s="9">
        <v>12</v>
      </c>
      <c r="I64" s="9">
        <v>228</v>
      </c>
      <c r="J64" s="9">
        <f t="shared" si="2"/>
        <v>100</v>
      </c>
      <c r="K64" s="10">
        <f t="shared" si="3"/>
        <v>31.437125748502993</v>
      </c>
      <c r="L64" s="10">
        <f t="shared" si="4"/>
        <v>99.700598802395206</v>
      </c>
    </row>
    <row r="65" spans="1:12" ht="25.5">
      <c r="A65" s="29" t="s">
        <v>163</v>
      </c>
      <c r="B65" s="9">
        <v>386</v>
      </c>
      <c r="C65" s="9">
        <v>386</v>
      </c>
      <c r="D65" s="9" t="s">
        <v>164</v>
      </c>
      <c r="E65" s="9">
        <v>2</v>
      </c>
      <c r="F65" s="9" t="s">
        <v>165</v>
      </c>
      <c r="G65" s="9">
        <v>75</v>
      </c>
      <c r="H65" s="9">
        <v>4</v>
      </c>
      <c r="I65" s="9">
        <v>75</v>
      </c>
      <c r="J65" s="9">
        <f t="shared" si="2"/>
        <v>100</v>
      </c>
      <c r="K65" s="10">
        <f t="shared" si="3"/>
        <v>19.430051813471504</v>
      </c>
      <c r="L65" s="10">
        <f t="shared" si="4"/>
        <v>38.860103626943008</v>
      </c>
    </row>
    <row r="66" spans="1:12" ht="63.75">
      <c r="A66" s="29" t="s">
        <v>166</v>
      </c>
      <c r="B66" s="9">
        <v>4324</v>
      </c>
      <c r="C66" s="9">
        <v>3617</v>
      </c>
      <c r="D66" s="12" t="s">
        <v>167</v>
      </c>
      <c r="E66" s="9">
        <v>6</v>
      </c>
      <c r="F66" s="12" t="s">
        <v>168</v>
      </c>
      <c r="G66" s="9">
        <v>166</v>
      </c>
      <c r="H66" s="9">
        <v>30</v>
      </c>
      <c r="I66" s="9">
        <v>262</v>
      </c>
      <c r="J66" s="30">
        <v>83.6</v>
      </c>
      <c r="K66" s="10">
        <f t="shared" si="3"/>
        <v>4.5894387614044785</v>
      </c>
      <c r="L66" s="10">
        <f t="shared" si="4"/>
        <v>11.833010782416368</v>
      </c>
    </row>
    <row r="67" spans="1:12">
      <c r="A67" s="31"/>
      <c r="B67" s="31">
        <f t="shared" ref="B67:I67" si="5">SUM(B5:B66)</f>
        <v>37986</v>
      </c>
      <c r="C67" s="31">
        <f t="shared" si="5"/>
        <v>31884</v>
      </c>
      <c r="D67" s="31">
        <f t="shared" si="5"/>
        <v>0</v>
      </c>
      <c r="E67" s="31">
        <f t="shared" si="5"/>
        <v>237</v>
      </c>
      <c r="F67" s="31">
        <f t="shared" si="5"/>
        <v>0</v>
      </c>
      <c r="G67" s="31">
        <f t="shared" si="5"/>
        <v>6166</v>
      </c>
      <c r="H67" s="31">
        <f t="shared" si="5"/>
        <v>501</v>
      </c>
      <c r="I67" s="31">
        <f t="shared" si="5"/>
        <v>16679</v>
      </c>
      <c r="J67" s="32">
        <f t="shared" si="2"/>
        <v>83.936187016269159</v>
      </c>
      <c r="K67" s="31">
        <f t="shared" si="3"/>
        <v>19.338853343369717</v>
      </c>
      <c r="L67" s="31">
        <f t="shared" si="4"/>
        <v>71.65035754610463</v>
      </c>
    </row>
  </sheetData>
  <mergeCells count="1">
    <mergeCell ref="B2:H2"/>
  </mergeCells>
  <hyperlinks>
    <hyperlink ref="F8" r:id="rId1"/>
  </hyperlinks>
  <pageMargins left="0.70078740157480324" right="0.70078740157480324" top="0.75196850393700776" bottom="0.75196850393700776" header="0.51181102362204689" footer="0.51181102362204689"/>
  <pageSetup paperSize="9" scale="50" fitToHeight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Колдобанова</dc:creator>
  <cp:lastModifiedBy>колдобанова</cp:lastModifiedBy>
  <cp:revision>7</cp:revision>
  <dcterms:created xsi:type="dcterms:W3CDTF">2023-08-25T14:01:22Z</dcterms:created>
  <dcterms:modified xsi:type="dcterms:W3CDTF">2024-03-12T04:07:39Z</dcterms:modified>
  <dc:language>ru-RU</dc:language>
</cp:coreProperties>
</file>